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6990" activeTab="0"/>
  </bookViews>
  <sheets>
    <sheet name="Tax Credit Calculator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<sst xmlns="http://schemas.openxmlformats.org/spreadsheetml/2006/main" count="24" uniqueCount="24">
  <si>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New Hampshire Community Development Finance Authority</t>
  </si>
  <si>
    <t>Notes:</t>
  </si>
  <si>
    <t>Estimate of Donor's Net Cost of Contributing Through CDFA Tax Credit Program</t>
  </si>
  <si>
    <t>Version SFY2020</t>
  </si>
  <si>
    <t>Values and Calculations</t>
  </si>
  <si>
    <t>Net Cost of Contribution</t>
  </si>
  <si>
    <t>Input Section:</t>
  </si>
  <si>
    <t>1.  Contribution Amount</t>
  </si>
  <si>
    <t>2.  Taxable Income before CDFA Contribution &amp; NH BPT</t>
  </si>
  <si>
    <t>3.  Federal Income Tax Rate</t>
  </si>
  <si>
    <t>4.  NH Business Profit Tax Rate</t>
  </si>
  <si>
    <t>Savings Calculation:</t>
  </si>
  <si>
    <t>5.  Tax Credit used to pay NH BPT, BET, Insurance Taxes (Line 1 * 75%)</t>
  </si>
  <si>
    <t>6.  NH BPT Liability Related to Contribution (Line 1 * Line 4)</t>
  </si>
  <si>
    <t>7.  Federal Tax Liability Related to Contribution (Difference of Line 1 - Line 5 * Line 3)</t>
  </si>
  <si>
    <t>8.  Total Savings</t>
  </si>
  <si>
    <t>9.  Net Cost of a Donation through CDFA Tax Credit Program</t>
  </si>
  <si>
    <t>10.  Net Percentage Cost of Original Contribution</t>
  </si>
  <si>
    <t>11.  NH BPT Liability on Taxable Income (Difference of Line 2 - Line 1 * Line 4)</t>
  </si>
  <si>
    <t>See Note D below</t>
  </si>
  <si>
    <t>a. A 5 year carryforward is allowed if the total amount of the tax credit is not used in the year it is issued.</t>
  </si>
  <si>
    <t>b. For Federal tax purposes there may be limitations that apply to your business.</t>
  </si>
  <si>
    <t>c. Donors are responsible for consulting with their own tax advisors to determine the impact of the contribution and the tax credit on their finances.</t>
  </si>
  <si>
    <t>d. If Line 5 is greater than Line 11, a carry forward situation would occur, and this calculator would not reflect the true savings.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</si>
</sst>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_(&quot;$&quot;* #,##0_);_(&quot;$&quot;* \(#,##0\);_(&quot;$&quot;* &quot;-&quot;??_);_(@_)"/>
  </numFmts>
  <fonts count="37">
    <font>
      <sz val="12"/>
      <name val="Bookman Old Style"/>
      <family val="0"/>
    </font>
    <font>
      <sz val="11"/>
      <color indexed="8"/>
      <name val="Calibri"/>
      <family val="2"/>
    </font>
    <font>
      <sz val="14"/>
      <name val="Arial Narrow"/>
      <family val="2"/>
    </font>
    <font>
      <sz val="12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double"/>
      <bottom/>
    </border>
  </borders>
  <cellStyleXfs count="61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3" fontId="0" fillId="0" borderId="0" xfId="0" applyAlignment="1">
      <alignment/>
    </xf>
    <xf numFmtId="3" fontId="2" fillId="0" borderId="0" xfId="0" applyFont="1" applyAlignment="1">
      <alignment horizontal="centerContinuous" wrapText="1"/>
    </xf>
    <xf numFmtId="3" fontId="3" fillId="0" borderId="0" xfId="0" applyFont="1" applyAlignment="1">
      <alignment horizontal="centerContinuous" wrapText="1"/>
    </xf>
    <xf numFmtId="3" fontId="3" fillId="0" borderId="0" xfId="0" applyFont="1" applyAlignment="1">
      <alignment/>
    </xf>
    <xf numFmtId="37" fontId="3" fillId="0" borderId="0" xfId="0" applyNumberFormat="1" applyFont="1" applyFill="1" applyAlignment="1">
      <alignment horizontal="center"/>
    </xf>
    <xf numFmtId="37" fontId="3" fillId="0" borderId="0" xfId="0" applyNumberFormat="1" applyFont="1" applyFill="1" applyBorder="1" applyAlignment="1">
      <alignment horizontal="center" wrapText="1"/>
    </xf>
    <xf numFmtId="37" fontId="3" fillId="0" borderId="0" xfId="0" applyNumberFormat="1" applyFont="1" applyBorder="1" applyAlignment="1">
      <alignment horizontal="center" wrapText="1"/>
    </xf>
    <xf numFmtId="166" fontId="3" fillId="33" borderId="0" xfId="44" applyNumberFormat="1" applyFont="1" applyFill="1" applyBorder="1" applyAlignment="1" applyProtection="1">
      <alignment horizontal="center" wrapText="1"/>
      <protection locked="0"/>
    </xf>
    <xf numFmtId="166" fontId="3" fillId="0" borderId="0" xfId="0" applyNumberFormat="1" applyFont="1" applyBorder="1" applyAlignment="1">
      <alignment/>
    </xf>
    <xf numFmtId="3" fontId="3" fillId="0" borderId="0" xfId="0" applyFont="1" applyAlignment="1" applyProtection="1">
      <alignment/>
      <protection/>
    </xf>
    <xf numFmtId="41" fontId="3" fillId="33" borderId="0" xfId="0" applyNumberFormat="1" applyFont="1" applyFill="1" applyBorder="1" applyAlignment="1" applyProtection="1">
      <alignment/>
      <protection locked="0"/>
    </xf>
    <xf numFmtId="164" fontId="3" fillId="33" borderId="0" xfId="57" applyNumberFormat="1" applyFont="1" applyFill="1" applyBorder="1" applyAlignment="1" applyProtection="1">
      <alignment/>
      <protection locked="0"/>
    </xf>
    <xf numFmtId="3" fontId="3" fillId="0" borderId="0" xfId="0" applyFont="1" applyBorder="1" applyAlignment="1" applyProtection="1">
      <alignment/>
      <protection/>
    </xf>
    <xf numFmtId="3" fontId="3" fillId="0" borderId="0" xfId="0" applyFont="1" applyBorder="1" applyAlignment="1">
      <alignment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41" fontId="3" fillId="0" borderId="0" xfId="0" applyNumberFormat="1" applyFont="1" applyBorder="1" applyAlignment="1">
      <alignment horizontal="center" wrapText="1"/>
    </xf>
    <xf numFmtId="41" fontId="3" fillId="0" borderId="10" xfId="0" applyNumberFormat="1" applyFont="1" applyBorder="1" applyAlignment="1">
      <alignment/>
    </xf>
    <xf numFmtId="166" fontId="3" fillId="0" borderId="11" xfId="0" applyNumberFormat="1" applyFont="1" applyBorder="1" applyAlignment="1">
      <alignment/>
    </xf>
    <xf numFmtId="3" fontId="3" fillId="0" borderId="0" xfId="0" applyFont="1" applyAlignment="1" applyProtection="1">
      <alignment readingOrder="1"/>
      <protection/>
    </xf>
    <xf numFmtId="165" fontId="3" fillId="0" borderId="12" xfId="0" applyNumberFormat="1" applyFont="1" applyBorder="1" applyAlignment="1">
      <alignment/>
    </xf>
    <xf numFmtId="164" fontId="3" fillId="0" borderId="11" xfId="57" applyNumberFormat="1" applyFont="1" applyBorder="1" applyAlignment="1">
      <alignment/>
    </xf>
    <xf numFmtId="3" fontId="3" fillId="0" borderId="0" xfId="0" applyFont="1" applyAlignment="1">
      <alignment horizontal="right"/>
    </xf>
    <xf numFmtId="3" fontId="3" fillId="0" borderId="0" xfId="0" applyFont="1" applyAlignment="1">
      <alignment vertical="top"/>
    </xf>
    <xf numFmtId="3" fontId="3" fillId="0" borderId="0" xfId="0" applyFont="1" applyAlignment="1">
      <alignment wrapText="1"/>
    </xf>
    <xf numFmtId="3" fontId="3" fillId="0" borderId="0" xfId="0" applyFont="1" applyAlignment="1" applyProtection="1">
      <alignment readingOrder="1"/>
      <protection/>
    </xf>
    <xf numFmtId="3" fontId="3" fillId="0" borderId="0" xfId="0" applyFont="1" applyAlignment="1">
      <alignment wrapText="1"/>
    </xf>
    <xf numFmtId="3" fontId="3" fillId="0" borderId="0" xfId="0" applyFon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1952625</xdr:colOff>
      <xdr:row>0</xdr:row>
      <xdr:rowOff>0</xdr:rowOff>
    </xdr:from>
    <xdr:to>
      <xdr:col>1</xdr:col>
      <xdr:colOff>3981450</xdr:colOff>
      <xdr:row>3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0"/>
          <a:ext cx="2028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32"/>
  <sheetViews>
    <sheetView tabSelected="1" zoomScalePageLayoutView="0" workbookViewId="0" topLeftCell="A1">
      <selection activeCell="C10" sqref="C10"/>
    </sheetView>
  </sheetViews>
  <sheetFormatPr defaultColWidth="8.796875" defaultRowHeight="15.75"/>
  <cols>
    <col min="1" max="1" width="5.69921875" style="0" customWidth="1"/>
    <col min="2" max="2" width="50.796875" style="0" customWidth="1"/>
    <col min="3" max="3" width="10.796875" style="0" customWidth="1"/>
    <col min="4" max="4" width="3.69921875" style="0" customWidth="1"/>
    <col min="5" max="5" width="10.796875" style="0" customWidth="1"/>
    <col min="6" max="6" width="3.69921875" style="0" customWidth="1"/>
  </cols>
  <sheetData>
    <row r="5" spans="1:5" ht="30" customHeight="1">
      <c r="A5" s="1" t="s">
        <v>0</v>
      </c>
      <c r="B5" s="2"/>
      <c r="C5" s="2"/>
      <c r="D5" s="2"/>
      <c r="E5" s="2"/>
    </row>
    <row r="6" spans="1:5" ht="18">
      <c r="A6" s="1" t="s">
        <v>2</v>
      </c>
      <c r="B6" s="2"/>
      <c r="C6" s="2"/>
      <c r="D6" s="2"/>
      <c r="E6" s="2"/>
    </row>
    <row r="7" spans="1:5" ht="15.75">
      <c r="A7" s="3"/>
      <c r="B7" s="3"/>
      <c r="C7" s="4"/>
      <c r="D7" s="3"/>
      <c r="E7" s="3"/>
    </row>
    <row r="8" spans="1:5" ht="31.5">
      <c r="A8" s="3"/>
      <c r="B8" s="3"/>
      <c r="C8" s="5" t="s">
        <v>4</v>
      </c>
      <c r="D8" s="3"/>
      <c r="E8" s="6" t="s">
        <v>5</v>
      </c>
    </row>
    <row r="9" spans="1:5" ht="15.75">
      <c r="A9" s="3" t="s">
        <v>6</v>
      </c>
      <c r="B9" s="3"/>
      <c r="C9" s="5"/>
      <c r="D9" s="3"/>
      <c r="E9" s="6"/>
    </row>
    <row r="10" spans="1:5" ht="15.75">
      <c r="A10" s="3"/>
      <c r="B10" s="3" t="s">
        <v>7</v>
      </c>
      <c r="C10" s="7">
        <v>10000</v>
      </c>
      <c r="D10" s="3"/>
      <c r="E10" s="8">
        <f>+C10</f>
        <v>10000</v>
      </c>
    </row>
    <row r="11" spans="1:5" ht="15.75" customHeight="1">
      <c r="A11" s="9"/>
      <c r="B11" s="9" t="s">
        <v>8</v>
      </c>
      <c r="C11" s="10">
        <v>250000</v>
      </c>
      <c r="D11" s="3"/>
      <c r="E11" s="6"/>
    </row>
    <row r="12" spans="1:5" ht="15.75" customHeight="1">
      <c r="A12" s="9"/>
      <c r="B12" s="9" t="s">
        <v>9</v>
      </c>
      <c r="C12" s="11">
        <v>0.21</v>
      </c>
      <c r="D12" s="3"/>
      <c r="E12" s="6"/>
    </row>
    <row r="13" spans="1:5" ht="15.75" customHeight="1">
      <c r="A13" s="9"/>
      <c r="B13" s="9" t="s">
        <v>10</v>
      </c>
      <c r="C13" s="11">
        <v>0.079</v>
      </c>
      <c r="D13" s="3"/>
      <c r="E13" s="6"/>
    </row>
    <row r="14" spans="1:5" ht="15.75" customHeight="1">
      <c r="A14" s="9"/>
      <c r="B14" s="3"/>
      <c r="C14" s="5"/>
      <c r="D14" s="3"/>
      <c r="E14" s="6"/>
    </row>
    <row r="15" spans="1:5" ht="15.75" customHeight="1">
      <c r="A15" s="9" t="s">
        <v>11</v>
      </c>
      <c r="B15" s="3"/>
      <c r="C15" s="5"/>
      <c r="D15" s="3"/>
      <c r="E15" s="6"/>
    </row>
    <row r="16" spans="1:5" ht="15.75" customHeight="1">
      <c r="A16" s="12"/>
      <c r="B16" s="12" t="s">
        <v>12</v>
      </c>
      <c r="C16" s="8">
        <f>+C10*0.75</f>
        <v>7500</v>
      </c>
      <c r="D16" s="13"/>
      <c r="E16" s="6"/>
    </row>
    <row r="17" spans="1:5" ht="15.75">
      <c r="A17" s="9"/>
      <c r="B17" s="9" t="s">
        <v>13</v>
      </c>
      <c r="C17" s="14">
        <f>+C10*C13</f>
        <v>790</v>
      </c>
      <c r="D17" s="15"/>
      <c r="E17" s="16"/>
    </row>
    <row r="18" spans="1:5" ht="15.75">
      <c r="A18" s="9"/>
      <c r="B18" s="9" t="s">
        <v>14</v>
      </c>
      <c r="C18" s="17">
        <f>(C10-C16)*C12</f>
        <v>525</v>
      </c>
      <c r="D18" s="15"/>
      <c r="E18" s="16"/>
    </row>
    <row r="19" spans="1:5" ht="15.75" customHeight="1">
      <c r="A19" s="9"/>
      <c r="B19" s="9" t="s">
        <v>15</v>
      </c>
      <c r="C19" s="14"/>
      <c r="D19" s="15"/>
      <c r="E19" s="17">
        <f>SUM(C16:C18)</f>
        <v>8815</v>
      </c>
    </row>
    <row r="20" spans="1:5" ht="15.75" customHeight="1">
      <c r="A20" s="9"/>
      <c r="B20" s="9"/>
      <c r="C20" s="13"/>
      <c r="D20" s="3"/>
      <c r="E20" s="13"/>
    </row>
    <row r="21" spans="1:5" ht="16.5" thickBot="1">
      <c r="A21" s="25" t="s">
        <v>16</v>
      </c>
      <c r="B21" s="25"/>
      <c r="C21" s="3"/>
      <c r="D21" s="3"/>
      <c r="E21" s="18">
        <f>+E10-E19</f>
        <v>1185</v>
      </c>
    </row>
    <row r="22" spans="1:5" ht="16.5" thickTop="1">
      <c r="A22" s="19"/>
      <c r="B22" s="19"/>
      <c r="C22" s="3"/>
      <c r="D22" s="3"/>
      <c r="E22" s="20"/>
    </row>
    <row r="23" spans="1:5" ht="16.5" thickBot="1">
      <c r="A23" s="9" t="s">
        <v>17</v>
      </c>
      <c r="B23" s="9"/>
      <c r="C23" s="3"/>
      <c r="D23" s="3"/>
      <c r="E23" s="21">
        <f>+E21/E10</f>
        <v>0.1185</v>
      </c>
    </row>
    <row r="24" spans="1:5" ht="16.5" thickTop="1">
      <c r="A24" s="3"/>
      <c r="B24" s="3"/>
      <c r="C24" s="3"/>
      <c r="D24" s="3"/>
      <c r="E24" s="3"/>
    </row>
    <row r="25" spans="1:5" ht="15.75">
      <c r="A25" s="3" t="s">
        <v>18</v>
      </c>
      <c r="B25" s="3"/>
      <c r="C25" s="3">
        <f>(C11-C10)*C13</f>
        <v>18960</v>
      </c>
      <c r="D25" s="3"/>
      <c r="E25" s="22" t="s">
        <v>19</v>
      </c>
    </row>
    <row r="26" spans="1:5" ht="15.75">
      <c r="A26" s="23"/>
      <c r="B26" s="23"/>
      <c r="C26" s="23"/>
      <c r="D26" s="3"/>
      <c r="E26" s="3"/>
    </row>
    <row r="27" spans="1:5" ht="15.75">
      <c r="A27" s="23" t="s">
        <v>1</v>
      </c>
      <c r="B27" s="3" t="s">
        <v>20</v>
      </c>
      <c r="C27" s="3"/>
      <c r="D27" s="3"/>
      <c r="E27" s="3"/>
    </row>
    <row r="28" spans="1:5" ht="15.75">
      <c r="A28" s="3"/>
      <c r="B28" s="3" t="s">
        <v>21</v>
      </c>
      <c r="C28" s="3"/>
      <c r="D28" s="3"/>
      <c r="E28" s="3"/>
    </row>
    <row r="29" spans="1:5" ht="31.5" customHeight="1">
      <c r="A29" s="3"/>
      <c r="B29" s="26" t="s">
        <v>22</v>
      </c>
      <c r="C29" s="26"/>
      <c r="D29" s="26"/>
      <c r="E29" s="26"/>
    </row>
    <row r="30" spans="1:5" ht="15.75">
      <c r="A30" s="3"/>
      <c r="B30" s="26" t="s">
        <v>23</v>
      </c>
      <c r="C30" s="26"/>
      <c r="D30" s="26"/>
      <c r="E30" s="26"/>
    </row>
    <row r="31" spans="1:5" ht="15.75">
      <c r="A31" s="3"/>
      <c r="B31" s="24"/>
      <c r="C31" s="24"/>
      <c r="D31" s="24"/>
      <c r="E31" s="24"/>
    </row>
    <row r="32" spans="1:5" ht="15.75">
      <c r="A32" s="3"/>
      <c r="B32" s="27" t="s">
        <v>3</v>
      </c>
      <c r="C32" s="27"/>
      <c r="D32" s="27"/>
      <c r="E32" s="27"/>
    </row>
  </sheetData>
  <sheetProtection sheet="1" objects="1" scenarios="1" formatColumns="0" formatRows="0"/>
  <mergeCells count="4">
    <mergeCell ref="A21:B21"/>
    <mergeCell ref="B29:E29"/>
    <mergeCell ref="B30:E30"/>
    <mergeCell ref="B32:E32"/>
  </mergeCells>
  <printOptions horizontalCentered="1"/>
  <pageMargins left="0.75" right="0.75" top="0.52" bottom="0.52" header="0.5" footer="0.5"/>
  <pageSetup fitToHeight="1" fitToWidth="1"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NHCDFA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Morin</dc:creator>
  <cp:keywords/>
  <dc:description/>
  <cp:lastModifiedBy>ghunton</cp:lastModifiedBy>
  <cp:lastPrinted>2019-06-21T15:47:51Z</cp:lastPrinted>
  <dcterms:created xsi:type="dcterms:W3CDTF">2009-02-25T20:00:51Z</dcterms:created>
  <dcterms:modified xsi:type="dcterms:W3CDTF">2019-10-17T20:06:50Z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